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10 EKİM\"/>
    </mc:Choice>
  </mc:AlternateContent>
  <xr:revisionPtr revIDLastSave="0" documentId="8_{74DFBDB7-49E3-4EE6-B8D9-FE8664FA909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<sst xmlns="http://schemas.openxmlformats.org/spreadsheetml/2006/main" count="53" uniqueCount="43">
  <si>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</si>
  <si>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</si>
  <si>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</si>
  <si>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</si>
  <si>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</si>
  <si>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</si>
  <si>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</si>
  <si>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</si>
  <si>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</si>
  <si>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</si>
  <si>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</si>
  <si>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</si>
  <si>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</si>
  <si>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</si>
  <si>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</si>
  <si>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</si>
  <si>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</si>
  <si>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</si>
  <si>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</si>
  <si>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</si>
  <si>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</si>
  <si>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</si>
  <si>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</si>
  <si>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</si>
  <si>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</si>
  <si>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</si>
  <si>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</si>
  <si>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</si>
  <si>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</si>
  <si>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</si>
  <si>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</si>
  <si>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</si>
  <si>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</si>
  <si>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</si>
  <si>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</si>
  <si>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</si>
  <si>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</si>
  <si>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HATAY SEFERİ</t>
  </si>
  <si>
    <t>KAPLAN DEMİR</t>
  </si>
  <si>
    <t>BAŞER METAL</t>
  </si>
  <si>
    <t>İNŞA GAYRİMENKUL</t>
  </si>
  <si>
    <t>HALBUT METAL</t>
  </si>
  <si>
    <t>19,10,2022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</si>
</sst>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N18" sqref="N1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44854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42</v>
      </c>
      <c r="D5" s="11"/>
      <c r="E5" s="12">
        <v>5665</v>
      </c>
      <c r="F5" s="1"/>
      <c r="G5" s="13" t="str">
        <f t="shared" ref="G5:G6" si="0">IF(A5="","",(A5))</f>
        <v>KAPLAN DEMİR</v>
      </c>
      <c r="H5" s="12">
        <v>5665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39</v>
      </c>
      <c r="B6" s="40"/>
      <c r="C6" s="10" t="s">
        <v>42</v>
      </c>
      <c r="D6" s="11"/>
      <c r="E6" s="12">
        <v>13095</v>
      </c>
      <c r="F6" s="1"/>
      <c r="G6" s="13" t="str">
        <f t="shared" si="0"/>
        <v>BAŞER METAL</v>
      </c>
      <c r="H6" s="12">
        <v>13095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40</v>
      </c>
      <c r="B7" s="40"/>
      <c r="C7" s="10" t="s">
        <v>42</v>
      </c>
      <c r="D7" s="11"/>
      <c r="E7" s="12">
        <v>21153.200000000001</v>
      </c>
      <c r="F7" s="1"/>
      <c r="G7" s="13" t="str">
        <f>IF(A7="","",(A7))</f>
        <v>İNŞA GAYRİMENKUL</v>
      </c>
      <c r="H7" s="12"/>
      <c r="I7" s="12">
        <v>10000</v>
      </c>
      <c r="J7" s="12"/>
      <c r="K7" s="12">
        <f t="shared" si="1"/>
        <v>11153.2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41</v>
      </c>
      <c r="B8" s="40"/>
      <c r="C8" s="10" t="s">
        <v>42</v>
      </c>
      <c r="D8" s="11"/>
      <c r="E8" s="12">
        <v>13050</v>
      </c>
      <c r="F8" s="1"/>
      <c r="G8" s="13" t="str">
        <f t="shared" ref="G8:G19" si="2">IF(A8="","",(A8))</f>
        <v>HALBUT METAL</v>
      </c>
      <c r="H8" s="12">
        <v>13050</v>
      </c>
      <c r="I8" s="12"/>
      <c r="J8" s="12"/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52963.199999999997</v>
      </c>
      <c r="F22" s="1"/>
      <c r="G22" s="17" t="s">
        <v>17</v>
      </c>
      <c r="H22" s="18">
        <f>SUM(H5:H21)</f>
        <v>33810</v>
      </c>
      <c r="I22" s="18">
        <f>SUM(I5:I21)</f>
        <v>10000</v>
      </c>
      <c r="J22" s="18">
        <f>SUM(J5:J21)</f>
        <v>0</v>
      </c>
      <c r="K22" s="18">
        <f>SUM(K5:K21)</f>
        <v>11153.2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249418</v>
      </c>
      <c r="D25" s="19">
        <v>250527</v>
      </c>
      <c r="E25" s="20">
        <f>IF(C25="","",SUM(D25-C25))</f>
        <v>1109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3035</v>
      </c>
      <c r="D26" s="22"/>
      <c r="E26" s="21">
        <f>IF(C26="","",SUM(C26/E25))</f>
        <v>2.7366997294860234</v>
      </c>
      <c r="F26" s="1"/>
      <c r="G26" s="11" t="s">
        <v>26</v>
      </c>
      <c r="H26" s="12">
        <v>3035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3745.5</v>
      </c>
      <c r="D27" s="22"/>
      <c r="E27" s="23">
        <f>SUM(C27/E22)</f>
        <v>7.07189142649991E-2</v>
      </c>
      <c r="F27" s="1"/>
      <c r="G27" s="11" t="s">
        <v>28</v>
      </c>
      <c r="H27" s="12">
        <v>360.5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3745.5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30064.5</v>
      </c>
      <c r="D36" s="1"/>
      <c r="E36" s="1"/>
      <c r="F36" s="1"/>
      <c r="G36" s="27" t="s">
        <v>32</v>
      </c>
      <c r="H36" s="16">
        <f>IF(H33="","",SUM(H22-H33))</f>
        <v>30064.5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2022-10-19T13:00:54Z</cp:lastPrinted>
  <dcterms:created xsi:type="dcterms:W3CDTF">2022-08-24T05:29:34Z</dcterms:created>
  <dcterms:modified xsi:type="dcterms:W3CDTF">2022-10-20T06:44:33Z</dcterms:modified>
</cp:coreProperties>
</file>